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0A99DAD6-A0B2-4BDA-8B51-78873D81EEB8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definedNames>
    <definedName name="solver_adj" localSheetId="0" hidden="1">Hoja1!$A$16</definedName>
    <definedName name="solver_cvg" localSheetId="0" hidden="1">"""0,0001"""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mip" localSheetId="0" hidden="1">2147483647</definedName>
    <definedName name="solver_mni" localSheetId="0" hidden="1">30</definedName>
    <definedName name="solver_mrt" localSheetId="0" hidden="1">"""0,075"""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Hoja1!$C$16</definedName>
    <definedName name="solver_pre" localSheetId="0" hidden="1">"""0,000001"""</definedName>
    <definedName name="solver_rbv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1</definedName>
    <definedName name="solver_typ" localSheetId="0" hidden="1">3</definedName>
    <definedName name="solver_val" localSheetId="0" hidden="1">0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5" i="1" l="1"/>
  <c r="B16" i="1"/>
  <c r="B19" i="1"/>
  <c r="B34" i="1"/>
  <c r="N26" i="1"/>
  <c r="O29" i="1"/>
  <c r="N29" i="1"/>
  <c r="N28" i="1"/>
  <c r="N27" i="1"/>
  <c r="G22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O15" i="1" s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<sst xmlns="http://schemas.openxmlformats.org/spreadsheetml/2006/main" count="75" uniqueCount="61">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</sst>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35"/>
  <sheetViews>
    <sheetView tabSelected="1" topLeftCell="A10" workbookViewId="0">
      <selection activeCell="C35" sqref="C35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14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0.82352941176470584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  <c r="N14">
        <v>0.22500000000000001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  <c r="N15">
        <v>1</v>
      </c>
      <c r="O15">
        <f>N15*O13/N14</f>
        <v>3.6601307189542482</v>
      </c>
    </row>
    <row r="16" spans="1:15" x14ac:dyDescent="0.3">
      <c r="A16">
        <v>3368</v>
      </c>
      <c r="B16">
        <f>A16*D9*24</f>
        <v>14549.76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1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1:15" x14ac:dyDescent="0.3">
      <c r="A18">
        <v>1058</v>
      </c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1:15" x14ac:dyDescent="0.3">
      <c r="A19">
        <v>3600</v>
      </c>
      <c r="B19">
        <f>A19*D8*24</f>
        <v>31104</v>
      </c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1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1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1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1:15" x14ac:dyDescent="0.3">
      <c r="D23">
        <f>F17*3600/D17</f>
        <v>5.4347826086956523</v>
      </c>
      <c r="E23" t="s">
        <v>39</v>
      </c>
      <c r="F23">
        <f>7*14</f>
        <v>98</v>
      </c>
    </row>
    <row r="24" spans="1:15" x14ac:dyDescent="0.3">
      <c r="D24">
        <f>F18*3600/D18</f>
        <v>6.0869565217391308</v>
      </c>
      <c r="E24" t="s">
        <v>40</v>
      </c>
      <c r="F24">
        <f>+F23*4</f>
        <v>392</v>
      </c>
    </row>
    <row r="25" spans="1:15" x14ac:dyDescent="0.3">
      <c r="N25">
        <v>20000</v>
      </c>
    </row>
    <row r="26" spans="1:15" x14ac:dyDescent="0.3">
      <c r="L26">
        <v>1.2</v>
      </c>
      <c r="M26">
        <v>2.4</v>
      </c>
      <c r="N26">
        <f>1.2*2.4</f>
        <v>2.88</v>
      </c>
    </row>
    <row r="27" spans="1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1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1:15" x14ac:dyDescent="0.3">
      <c r="N29">
        <f>N28/3600</f>
        <v>8.0375514403292186E-2</v>
      </c>
      <c r="O29">
        <f>1/N29</f>
        <v>12.441599999999999</v>
      </c>
    </row>
    <row r="32" spans="1:15" x14ac:dyDescent="0.3">
      <c r="C32">
        <v>1713</v>
      </c>
    </row>
    <row r="33" spans="1:3" x14ac:dyDescent="0.3">
      <c r="C33">
        <v>857</v>
      </c>
    </row>
    <row r="34" spans="1:3" x14ac:dyDescent="0.3">
      <c r="A34">
        <v>0.6</v>
      </c>
      <c r="B34">
        <f>(A34+0.1)*4</f>
        <v>2.8</v>
      </c>
      <c r="C34">
        <v>856</v>
      </c>
    </row>
    <row r="35" spans="1:3" x14ac:dyDescent="0.3">
      <c r="C35">
        <f>SUM(C32:C34)</f>
        <v>3426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2024-04-19T04:28:23Z</dcterms:modified>
</cp:coreProperties>
</file>